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Lenovo\Desktop\"/>
    </mc:Choice>
  </mc:AlternateContent>
  <xr:revisionPtr revIDLastSave="0" documentId="13_ncr:1_{2D48DF0F-B510-44F4-A584-EDB04FDE0880}" xr6:coauthVersionLast="47" xr6:coauthVersionMax="47" xr10:uidLastSave="{00000000-0000-0000-0000-000000000000}"/>
  <bookViews>
    <workbookView xWindow="-108" yWindow="-108" windowWidth="23256" windowHeight="12456" xr2:uid="{00000000-000D-0000-FFFF-FFFF00000000}"/>
  </bookViews>
  <sheets>
    <sheet name="Moneta Group" sheetId="1" r:id="rId1"/>
  </sheets>
  <definedNames>
    <definedName name="_xlnm._FilterDatabase" localSheetId="0" hidden="1">'Moneta Group'!$A$12:$L$19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 i="1" l="1"/>
  <c r="I6" i="1"/>
  <c r="I5" i="1"/>
  <c r="I4" i="1"/>
  <c r="F6" i="1"/>
  <c r="F4" i="1"/>
  <c r="I8" i="1" l="1"/>
  <c r="B14" i="1"/>
  <c r="B15" i="1" s="1"/>
  <c r="B16" i="1" s="1"/>
  <c r="B17" i="1" s="1"/>
  <c r="F8" i="1"/>
  <c r="F7" i="1"/>
  <c r="F5" i="1"/>
  <c r="F9" i="1" l="1"/>
</calcChain>
</file>

<file path=xl/sharedStrings.xml><?xml version="1.0" encoding="utf-8"?>
<sst xmlns="http://schemas.openxmlformats.org/spreadsheetml/2006/main" count="72" uniqueCount="50">
  <si>
    <t>Moneta Group - Project Summary</t>
  </si>
  <si>
    <t>Queries summary</t>
  </si>
  <si>
    <t>Status</t>
  </si>
  <si>
    <t>Count</t>
  </si>
  <si>
    <t>Yet to Start</t>
  </si>
  <si>
    <t>Resolved</t>
  </si>
  <si>
    <t>Work In Progress</t>
  </si>
  <si>
    <t>Partially Resolved</t>
  </si>
  <si>
    <t>On Hold</t>
  </si>
  <si>
    <t>Unresolved</t>
  </si>
  <si>
    <t>Delivered</t>
  </si>
  <si>
    <t>None</t>
  </si>
  <si>
    <t>Do Not Abstract</t>
  </si>
  <si>
    <t>Total</t>
  </si>
  <si>
    <t>Moneta Group - Project Tracker</t>
  </si>
  <si>
    <t>S. No</t>
  </si>
  <si>
    <t>Location ID</t>
  </si>
  <si>
    <t>Location Name/Address</t>
  </si>
  <si>
    <t>Abstract Status</t>
  </si>
  <si>
    <t>Date Delivered</t>
  </si>
  <si>
    <t>Query</t>
  </si>
  <si>
    <t>Query Status</t>
  </si>
  <si>
    <t>RECAM Comments</t>
  </si>
  <si>
    <t>Client Comments</t>
  </si>
  <si>
    <t>100 S. Brentwood</t>
  </si>
  <si>
    <t>100 South Brentwood Boulevard, Clayton, MO, USA</t>
  </si>
  <si>
    <t>Other</t>
  </si>
  <si>
    <r>
      <rPr>
        <b/>
        <sz val="11"/>
        <rFont val="Calibri"/>
        <family val="2"/>
        <scheme val="minor"/>
      </rPr>
      <t>06-Jun-2024:
1. Received multiple leases:</t>
    </r>
    <r>
      <rPr>
        <sz val="11"/>
        <rFont val="Calibri"/>
        <family val="2"/>
        <scheme val="minor"/>
      </rPr>
      <t xml:space="preserve"> (i) Office Lease dated 11/17/2006 between Moneta Real Estate, LLC (Landlord) and Moneta Group, LLC (Tenant) for 30,014 SF at 100 South Brentwood Boulevard for the term from 02/01/2008 to 01/31/2028; and (ii) Amended and Restated Office Lease dated 06/01/2017 between Moneta Real Estate, LLC (Landlord) and Moneta Group, LLC (Tenant) for 57,240 SF at 100 South Brentwood Boulevard for the term from 06/01/2017 to 12/31/2017.
As per general practice, we are proceeding with the abstraction of the Amended and Restated Office Lease. Kindly confirm whether you also need the information from the Original Lease.
</t>
    </r>
    <r>
      <rPr>
        <b/>
        <sz val="11"/>
        <rFont val="Calibri"/>
        <family val="2"/>
        <scheme val="minor"/>
      </rPr>
      <t xml:space="preserve">2. Intercompany Lease: </t>
    </r>
    <r>
      <rPr>
        <sz val="11"/>
        <rFont val="Calibri"/>
        <family val="2"/>
        <scheme val="minor"/>
      </rPr>
      <t xml:space="preserve">The received Lease appears to be an intercompany Lease. We are proceeding with it as an Expense Lease. Kindly confirm.
</t>
    </r>
    <r>
      <rPr>
        <b/>
        <sz val="11"/>
        <rFont val="Calibri"/>
        <family val="2"/>
        <scheme val="minor"/>
      </rPr>
      <t>3. Unexecuted:</t>
    </r>
    <r>
      <rPr>
        <sz val="11"/>
        <rFont val="Calibri"/>
        <family val="2"/>
        <scheme val="minor"/>
      </rPr>
      <t xml:space="preserve"> Amended and Restated Office Lease dated 06/01/2017 is unexecuted by both the Landlord and Tenant. For now, we are proceeding with the abstraction based on the available document. Kindly provide the executed copy, if available, so we can update the record.</t>
    </r>
  </si>
  <si>
    <t>Boston Lease</t>
  </si>
  <si>
    <t>1 Mercantile Street, Worcester, MA, USA</t>
  </si>
  <si>
    <t>Missing</t>
  </si>
  <si>
    <r>
      <rPr>
        <b/>
        <sz val="11"/>
        <rFont val="Calibri"/>
        <family val="2"/>
        <scheme val="minor"/>
      </rPr>
      <t xml:space="preserve">06-Jun-2024:
1. Missing Documents: </t>
    </r>
    <r>
      <rPr>
        <sz val="11"/>
        <rFont val="Calibri"/>
        <family val="2"/>
        <scheme val="minor"/>
      </rPr>
      <t>The following documents referred to in the Sublease are missing: (1) Master Lease dated 06/17/2010, (2) Assignment and Assumption of Lease dated 10/04/2010, (3) Letter Agreement dated 11/11/2011, (4) Second Amendment to Lease dated 07/05/2012, (5) Third Amendment to Lease 12/19/2012, (6) Assignment and Assumption of Lease and Guaranty dated 12/21/2012, (7) Letter Agreement dated 05/02/2013, (8) Fourth Amendment to Lease dated 09/16/2015.
Since these documents do not affect the abstraction, we are proceeding with the Sublease documents alone. Kindly confirm.</t>
    </r>
  </si>
  <si>
    <t>Chicago Lease</t>
  </si>
  <si>
    <t>10 South Wacker Drive, Chicago, IL, USA</t>
  </si>
  <si>
    <t>Conditional Dates</t>
  </si>
  <si>
    <t>Denver Lease</t>
  </si>
  <si>
    <t>200 Columbine Street, Denver, CO, USA</t>
  </si>
  <si>
    <t>KC Lease</t>
  </si>
  <si>
    <t>1900 Shawnee Mission Parkway, Mission Woods, KS, USA</t>
  </si>
  <si>
    <t>No issues.</t>
  </si>
  <si>
    <t>SPP Lease</t>
  </si>
  <si>
    <t>One North Brentwood Boulevard, Clayton, MO, USA</t>
  </si>
  <si>
    <r>
      <rPr>
        <b/>
        <sz val="11"/>
        <color theme="4"/>
        <rFont val="Calibri"/>
        <family val="2"/>
        <scheme val="minor"/>
      </rPr>
      <t xml:space="preserve">11-Jun-2024: </t>
    </r>
    <r>
      <rPr>
        <sz val="11"/>
        <color theme="4"/>
        <rFont val="Calibri"/>
        <family val="2"/>
        <scheme val="minor"/>
      </rPr>
      <t xml:space="preserve">Thank you sharing the additional documents. Our team will proceed abstraction and keep you updated on status. </t>
    </r>
    <r>
      <rPr>
        <b/>
        <sz val="11"/>
        <rFont val="Calibri"/>
        <family val="2"/>
        <scheme val="minor"/>
      </rPr>
      <t xml:space="preserve">
06-Jun-2024:
1. Conditional Commencement Date: </t>
    </r>
    <r>
      <rPr>
        <sz val="11"/>
        <rFont val="Calibri"/>
        <family val="2"/>
        <scheme val="minor"/>
      </rPr>
      <t xml:space="preserve">Per Lease, Commencement Date shall be the date upon which Landlord delivers possession of the Premises to Tenant with the Initial Installations Substantially Complete. Since the date is unknown, could you please confirm it to proceed with the abstraction?
</t>
    </r>
    <r>
      <rPr>
        <b/>
        <sz val="11"/>
        <rFont val="Calibri"/>
        <family val="2"/>
        <scheme val="minor"/>
      </rPr>
      <t xml:space="preserve">2. Conditional Rent Commencement Date: </t>
    </r>
    <r>
      <rPr>
        <sz val="11"/>
        <rFont val="Calibri"/>
        <family val="2"/>
        <scheme val="minor"/>
      </rPr>
      <t>Per Lease, Rent Commencement Date is later of (i) 05/01/2022 and (ii) the Commencement Date. Since the date is unknown, could you please confirm it to proceed with the abstraction?</t>
    </r>
  </si>
  <si>
    <r>
      <rPr>
        <b/>
        <sz val="11"/>
        <rFont val="Calibri"/>
        <family val="2"/>
        <scheme val="minor"/>
      </rPr>
      <t>11-Jun-2024:</t>
    </r>
    <r>
      <rPr>
        <sz val="11"/>
        <rFont val="Calibri"/>
        <family val="2"/>
        <scheme val="minor"/>
      </rPr>
      <t xml:space="preserve"> Additional document received. </t>
    </r>
  </si>
  <si>
    <r>
      <rPr>
        <b/>
        <sz val="11"/>
        <color theme="4"/>
        <rFont val="Calibri"/>
        <family val="2"/>
        <scheme val="minor"/>
      </rPr>
      <t xml:space="preserve">08-Aug-2024: Thank you for the response. We will proceed with abstraction.
11-Jun-2024: </t>
    </r>
    <r>
      <rPr>
        <sz val="11"/>
        <color theme="4"/>
        <rFont val="Calibri"/>
        <family val="2"/>
        <scheme val="minor"/>
      </rPr>
      <t>Thank you for sharing the additional document. Kindly confirm the 1st Expansion Commencement Date to proceed with the abstraction.</t>
    </r>
    <r>
      <rPr>
        <b/>
        <sz val="11"/>
        <rFont val="Calibri"/>
        <family val="2"/>
        <scheme val="minor"/>
      </rPr>
      <t xml:space="preserve">
06-Jun-2024:
1. Conditional 1st Expansion Commencement Date: </t>
    </r>
    <r>
      <rPr>
        <sz val="11"/>
        <rFont val="Calibri"/>
        <family val="2"/>
        <scheme val="minor"/>
      </rPr>
      <t xml:space="preserve">Per 2nd Amendment, Expansion Commencement Date shall be the earlier of (i) Tenant’s commencement of business operations or (ii) 90 days following the date that Landlord delivers possession of the Expansion Area. Target Delivery Date is 08/31/2022. Since the date is conditional, could you please confirm it to proceed with the abstraction?
</t>
    </r>
    <r>
      <rPr>
        <b/>
        <sz val="11"/>
        <rFont val="Calibri"/>
        <family val="2"/>
        <scheme val="minor"/>
      </rPr>
      <t xml:space="preserve">2. Conditional 2nd Expansion Commencement Date: </t>
    </r>
    <r>
      <rPr>
        <sz val="11"/>
        <rFont val="Calibri"/>
        <family val="2"/>
        <scheme val="minor"/>
      </rPr>
      <t>Per 3rd Amendment, Third Amendment Commencement Date shall be 150 days following the date that Landlord delivers possession of the Third Amendment Premises to Tenant. Target Delivery Date is 11/01/2022. Since the date is conditional, could you please confirm it to proceed with the abstraction?</t>
    </r>
  </si>
  <si>
    <r>
      <rPr>
        <b/>
        <sz val="11"/>
        <rFont val="Calibri"/>
        <family val="2"/>
        <scheme val="minor"/>
      </rPr>
      <t xml:space="preserve">08-Aug-2024: </t>
    </r>
    <r>
      <rPr>
        <sz val="11"/>
        <rFont val="Calibri"/>
        <family val="2"/>
        <scheme val="minor"/>
      </rPr>
      <t xml:space="preserve">The client has provided the following information:  For the 1st Expansion Commencement Date please use 5/1/22.  
</t>
    </r>
    <r>
      <rPr>
        <b/>
        <sz val="11"/>
        <rFont val="Calibri"/>
        <family val="2"/>
        <scheme val="minor"/>
      </rPr>
      <t xml:space="preserve">11-Jun-2024: </t>
    </r>
    <r>
      <rPr>
        <sz val="11"/>
        <rFont val="Calibri"/>
        <family val="2"/>
        <scheme val="minor"/>
      </rPr>
      <t xml:space="preserve">Additional document received. </t>
    </r>
  </si>
  <si>
    <t>Clayton Plaza</t>
  </si>
  <si>
    <r>
      <rPr>
        <b/>
        <sz val="11"/>
        <rFont val="Calibri"/>
        <family val="2"/>
        <scheme val="minor"/>
      </rPr>
      <t xml:space="preserve">08-Aug-2024: </t>
    </r>
    <r>
      <rPr>
        <sz val="11"/>
        <rFont val="Calibri"/>
        <family val="2"/>
        <scheme val="minor"/>
      </rPr>
      <t xml:space="preserve">Denver Lease/200 Columbine Street, Denver, CO:  The provided document confirms the Commencement Date for the Additional Premises, included in the SharePoint files. The initial Commencement Date is still conditional. Please provide the document related to the initial Commencement Date to proceed with abstraction.
</t>
    </r>
    <r>
      <rPr>
        <b/>
        <sz val="11"/>
        <rFont val="Calibri"/>
        <family val="2"/>
        <scheme val="minor"/>
      </rPr>
      <t xml:space="preserve">
11-Jun-2024:</t>
    </r>
    <r>
      <rPr>
        <sz val="11"/>
        <rFont val="Calibri"/>
        <family val="2"/>
        <scheme val="minor"/>
      </rPr>
      <t xml:space="preserve"> Additional document received. </t>
    </r>
  </si>
  <si>
    <t>190 Carondelet Avenue, Clayton, MO, USA</t>
  </si>
  <si>
    <r>
      <rPr>
        <b/>
        <sz val="11"/>
        <color theme="4"/>
        <rFont val="Calibri"/>
        <family val="2"/>
        <scheme val="minor"/>
      </rPr>
      <t xml:space="preserve">08-Aug-2024: </t>
    </r>
    <r>
      <rPr>
        <sz val="11"/>
        <color theme="4"/>
        <rFont val="Calibri"/>
        <family val="2"/>
        <scheme val="minor"/>
      </rPr>
      <t>Thank you for the response. As per the received document in SharePoint we have Commencement Date for the Additional Premises, however kindly confirm the initial commencement date to proceed further.</t>
    </r>
    <r>
      <rPr>
        <b/>
        <sz val="11"/>
        <color theme="4"/>
        <rFont val="Calibri"/>
        <family val="2"/>
        <scheme val="minor"/>
      </rPr>
      <t xml:space="preserve">
11-Jun-2024: </t>
    </r>
    <r>
      <rPr>
        <sz val="11"/>
        <color theme="4"/>
        <rFont val="Calibri"/>
        <family val="2"/>
        <scheme val="minor"/>
      </rPr>
      <t xml:space="preserve">Thank you for sharing the document. Kindly confirm the Commencement Date to proceed with the abstraction. </t>
    </r>
    <r>
      <rPr>
        <b/>
        <sz val="11"/>
        <rFont val="Calibri"/>
        <family val="2"/>
        <scheme val="minor"/>
      </rPr>
      <t xml:space="preserve">
06-Jun-2024:
1. Conditional Commencement Date:</t>
    </r>
    <r>
      <rPr>
        <sz val="11"/>
        <rFont val="Calibri"/>
        <family val="2"/>
        <scheme val="minor"/>
      </rPr>
      <t xml:space="preserve"> Per Lease, Commencement Date shall be the earlier to occur of (i) 60th day after the Delivery Date or (ii) the date Tenant achieves Substantial Completion of the Tenant Improvements. Since the date is unknown, could you please confirm it to proceed with the abstraction?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</si>
</sst>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m\-yyyy"/>
  </numFmts>
  <fonts count="7"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4"/>
      <name val="Calibri"/>
      <family val="2"/>
      <scheme val="minor"/>
    </font>
    <font>
      <sz val="11"/>
      <color theme="4"/>
      <name val="Calibri"/>
      <family val="2"/>
      <scheme val="minor"/>
    </font>
  </fonts>
  <fills count="5">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34">
    <xf numFmtId="0" fontId="0" fillId="0" borderId="0" xfId="0"/>
    <xf numFmtId="0" fontId="2" fillId="0" borderId="0" xfId="0" applyFont="1" applyAlignment="1">
      <alignment horizontal="center"/>
    </xf>
    <xf numFmtId="0" fontId="0" fillId="0" borderId="0" xfId="0" applyAlignment="1">
      <alignment horizontal="center"/>
    </xf>
    <xf numFmtId="0" fontId="2" fillId="0" borderId="1" xfId="0" applyFont="1" applyBorder="1" applyAlignment="1">
      <alignment horizontal="left" indent="1"/>
    </xf>
    <xf numFmtId="0" fontId="0" fillId="0" borderId="1" xfId="0" applyBorder="1"/>
    <xf numFmtId="0" fontId="0" fillId="0" borderId="1" xfId="0" applyBorder="1" applyAlignment="1">
      <alignment horizontal="center"/>
    </xf>
    <xf numFmtId="0" fontId="2" fillId="3" borderId="0" xfId="0" applyFont="1" applyFill="1" applyAlignment="1">
      <alignment horizontal="center"/>
    </xf>
    <xf numFmtId="0" fontId="0" fillId="4" borderId="0" xfId="0" applyFill="1"/>
    <xf numFmtId="0" fontId="2" fillId="4" borderId="1" xfId="0" applyFont="1" applyFill="1" applyBorder="1" applyAlignment="1">
      <alignment horizontal="center"/>
    </xf>
    <xf numFmtId="0" fontId="0" fillId="3" borderId="0" xfId="0" applyFill="1"/>
    <xf numFmtId="0" fontId="0" fillId="3" borderId="0" xfId="0" applyFill="1" applyAlignment="1">
      <alignment horizontal="center"/>
    </xf>
    <xf numFmtId="0" fontId="2" fillId="3" borderId="0" xfId="0" applyFont="1" applyFill="1"/>
    <xf numFmtId="0" fontId="0" fillId="0" borderId="2" xfId="0" applyBorder="1" applyAlignment="1">
      <alignment horizontal="center"/>
    </xf>
    <xf numFmtId="0" fontId="0" fillId="3" borderId="0" xfId="0" applyFill="1" applyAlignment="1">
      <alignment vertical="top" wrapText="1"/>
    </xf>
    <xf numFmtId="0" fontId="3" fillId="0" borderId="1" xfId="0" applyFont="1" applyBorder="1" applyAlignment="1">
      <alignment vertical="top" wrapText="1"/>
    </xf>
    <xf numFmtId="0" fontId="2" fillId="0" borderId="1" xfId="0" applyFont="1" applyBorder="1" applyAlignment="1">
      <alignment horizontal="center"/>
    </xf>
    <xf numFmtId="0" fontId="2" fillId="4" borderId="1" xfId="0" applyFont="1" applyFill="1" applyBorder="1" applyAlignment="1">
      <alignment horizontal="center" vertical="top" wrapText="1"/>
    </xf>
    <xf numFmtId="0" fontId="2" fillId="4" borderId="2" xfId="0" applyFont="1" applyFill="1" applyBorder="1" applyAlignment="1">
      <alignment horizontal="center"/>
    </xf>
    <xf numFmtId="0" fontId="2" fillId="4" borderId="3" xfId="0" applyFont="1" applyFill="1" applyBorder="1" applyAlignment="1">
      <alignment horizontal="center" vertical="top" wrapText="1"/>
    </xf>
    <xf numFmtId="0" fontId="3" fillId="0" borderId="3" xfId="0" applyFont="1" applyBorder="1" applyAlignment="1">
      <alignment vertical="top" wrapText="1"/>
    </xf>
    <xf numFmtId="0" fontId="2" fillId="0" borderId="1" xfId="0" applyFont="1" applyBorder="1" applyAlignment="1">
      <alignment horizontal="left"/>
    </xf>
    <xf numFmtId="164" fontId="0" fillId="0" borderId="1" xfId="0" applyNumberFormat="1" applyBorder="1" applyAlignment="1">
      <alignment horizontal="center"/>
    </xf>
    <xf numFmtId="0" fontId="0" fillId="0" borderId="1" xfId="0" applyBorder="1" applyAlignment="1">
      <alignment wrapText="1"/>
    </xf>
    <xf numFmtId="0" fontId="1" fillId="2" borderId="1"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8" xfId="0" applyBorder="1"/>
    <xf numFmtId="0" fontId="2" fillId="0" borderId="8" xfId="0" applyFont="1" applyBorder="1" applyAlignment="1">
      <alignment horizontal="center"/>
    </xf>
    <xf numFmtId="164" fontId="0" fillId="0" borderId="8" xfId="0" applyNumberFormat="1" applyBorder="1" applyAlignment="1">
      <alignment horizontal="center"/>
    </xf>
    <xf numFmtId="0" fontId="3" fillId="0" borderId="8" xfId="0" applyFont="1" applyBorder="1" applyAlignment="1">
      <alignment vertical="top" wrapText="1"/>
    </xf>
    <xf numFmtId="0" fontId="3" fillId="0" borderId="9" xfId="0" applyFont="1" applyBorder="1" applyAlignment="1">
      <alignment vertical="top" wrapText="1"/>
    </xf>
  </cellXfs>
  <cellStyles count="1">
    <cellStyle name="Normal" xfId="0" builtinId="0"/>
  </cellStyles>
  <dxfs count="23">
    <dxf>
      <font>
        <color rgb="FF00B050"/>
      </font>
    </dxf>
    <dxf>
      <font>
        <color theme="5"/>
      </font>
    </dxf>
    <dxf>
      <font>
        <color rgb="FFFF0000"/>
      </font>
    </dxf>
    <dxf>
      <font>
        <color theme="4"/>
      </font>
    </dxf>
    <dxf>
      <font>
        <color theme="5" tint="-0.499984740745262"/>
      </font>
    </dxf>
    <dxf>
      <font>
        <color theme="9"/>
      </font>
    </dxf>
    <dxf>
      <font>
        <color theme="5"/>
      </font>
    </dxf>
    <dxf>
      <font>
        <color rgb="FFFF0000"/>
      </font>
    </dxf>
    <dxf>
      <font>
        <color theme="6" tint="-0.499984740745262"/>
      </font>
    </dxf>
    <dxf>
      <font>
        <color rgb="FF00B050"/>
      </font>
    </dxf>
    <dxf>
      <font>
        <color theme="5"/>
      </font>
    </dxf>
    <dxf>
      <font>
        <color rgb="FFFF0000"/>
      </font>
    </dxf>
    <dxf>
      <font>
        <color theme="4"/>
      </font>
    </dxf>
    <dxf>
      <font>
        <color theme="5" tint="-0.499984740745262"/>
      </font>
    </dxf>
    <dxf>
      <font>
        <color theme="9"/>
      </font>
    </dxf>
    <dxf>
      <font>
        <color theme="5"/>
      </font>
    </dxf>
    <dxf>
      <font>
        <color rgb="FFFF0000"/>
      </font>
    </dxf>
    <dxf>
      <font>
        <color theme="6" tint="-0.499984740745262"/>
      </font>
    </dxf>
    <dxf>
      <font>
        <color rgb="FF00B050"/>
      </font>
    </dxf>
    <dxf>
      <font>
        <color theme="5"/>
      </font>
    </dxf>
    <dxf>
      <font>
        <color rgb="FFFF0000"/>
      </font>
    </dxf>
    <dxf>
      <font>
        <color theme="4"/>
      </font>
    </dxf>
    <dxf>
      <font>
        <color theme="5" tint="-0.49998474074526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0"/>
  <sheetViews>
    <sheetView showGridLines="0" tabSelected="1" zoomScale="85" zoomScaleNormal="85" workbookViewId="0">
      <pane xSplit="1" ySplit="12" topLeftCell="B13" activePane="bottomRight" state="frozen"/>
      <selection pane="topRight" activeCell="B1" sqref="B1"/>
      <selection pane="bottomLeft" activeCell="A13" sqref="A13"/>
      <selection pane="bottomRight" activeCell="B12" sqref="B12"/>
    </sheetView>
  </sheetViews>
  <sheetFormatPr defaultColWidth="0" defaultRowHeight="14.4" zeroHeight="1" x14ac:dyDescent="0.3"/>
  <cols>
    <col min="1" max="1" width="1.6640625" style="9" customWidth="1"/>
    <col min="2" max="2" width="5.6640625" style="2" customWidth="1"/>
    <col min="3" max="3" width="22.5546875" bestFit="1" customWidth="1"/>
    <col min="4" max="4" width="50" bestFit="1" customWidth="1"/>
    <col min="5" max="5" width="19.33203125" style="1" customWidth="1"/>
    <col min="6" max="6" width="18.44140625" style="2" customWidth="1"/>
    <col min="7" max="7" width="15.6640625" customWidth="1"/>
    <col min="8" max="8" width="17.44140625" style="2" bestFit="1" customWidth="1"/>
    <col min="9" max="9" width="45.44140625" customWidth="1"/>
    <col min="10" max="10" width="45.6640625" customWidth="1"/>
    <col min="11" max="11" width="1.6640625" style="9" customWidth="1"/>
    <col min="12" max="16384" width="8.6640625" hidden="1"/>
  </cols>
  <sheetData>
    <row r="1" spans="1:12" s="7" customFormat="1" x14ac:dyDescent="0.3">
      <c r="A1" s="9"/>
      <c r="B1" s="10"/>
      <c r="C1" s="9"/>
      <c r="D1" s="9"/>
      <c r="E1" s="11"/>
      <c r="F1" s="10"/>
      <c r="G1" s="9"/>
      <c r="H1" s="6"/>
      <c r="I1" s="13"/>
      <c r="J1" s="13"/>
      <c r="K1" s="9"/>
    </row>
    <row r="2" spans="1:12" x14ac:dyDescent="0.3">
      <c r="B2" s="10"/>
      <c r="C2" s="9"/>
      <c r="D2" s="9"/>
      <c r="E2" s="23" t="s">
        <v>0</v>
      </c>
      <c r="F2" s="23"/>
      <c r="G2" s="9"/>
      <c r="H2" s="23" t="s">
        <v>1</v>
      </c>
      <c r="I2" s="23"/>
      <c r="J2" s="13"/>
    </row>
    <row r="3" spans="1:12" x14ac:dyDescent="0.3">
      <c r="B3" s="10"/>
      <c r="C3" s="9"/>
      <c r="D3" s="9"/>
      <c r="E3" s="8" t="s">
        <v>2</v>
      </c>
      <c r="F3" s="8" t="s">
        <v>3</v>
      </c>
      <c r="G3" s="9"/>
      <c r="H3" s="8" t="s">
        <v>2</v>
      </c>
      <c r="I3" s="8" t="s">
        <v>3</v>
      </c>
      <c r="J3" s="13"/>
    </row>
    <row r="4" spans="1:12" x14ac:dyDescent="0.3">
      <c r="B4" s="10"/>
      <c r="C4" s="9"/>
      <c r="D4" s="9"/>
      <c r="E4" s="3" t="s">
        <v>4</v>
      </c>
      <c r="F4" s="5">
        <f>COUNTIF($E$11:$E$40,E4)</f>
        <v>6</v>
      </c>
      <c r="G4" s="9"/>
      <c r="H4" s="20" t="s">
        <v>5</v>
      </c>
      <c r="I4" s="5">
        <f>COUNTIF($H$12:$H$41,H4)</f>
        <v>2</v>
      </c>
      <c r="J4" s="13"/>
    </row>
    <row r="5" spans="1:12" x14ac:dyDescent="0.3">
      <c r="B5" s="10"/>
      <c r="C5" s="9"/>
      <c r="D5" s="9"/>
      <c r="E5" s="3" t="s">
        <v>6</v>
      </c>
      <c r="F5" s="5">
        <f>COUNTIF($E$11:$E$40,E5)</f>
        <v>0</v>
      </c>
      <c r="G5" s="9"/>
      <c r="H5" s="20" t="s">
        <v>7</v>
      </c>
      <c r="I5" s="5">
        <f>COUNTIF($H$12:$H$41,H5)</f>
        <v>0</v>
      </c>
      <c r="J5" s="13"/>
    </row>
    <row r="6" spans="1:12" x14ac:dyDescent="0.3">
      <c r="B6" s="10"/>
      <c r="C6" s="9"/>
      <c r="D6" s="9"/>
      <c r="E6" s="3" t="s">
        <v>8</v>
      </c>
      <c r="F6" s="5">
        <f>COUNTIF($E$11:$E$40,E6)</f>
        <v>1</v>
      </c>
      <c r="G6" s="9"/>
      <c r="H6" s="20" t="s">
        <v>9</v>
      </c>
      <c r="I6" s="5">
        <f>COUNTIF($H$12:$H$41,H6)</f>
        <v>3</v>
      </c>
      <c r="J6" s="13"/>
    </row>
    <row r="7" spans="1:12" x14ac:dyDescent="0.3">
      <c r="B7" s="10"/>
      <c r="C7" s="9"/>
      <c r="D7" s="9"/>
      <c r="E7" s="3" t="s">
        <v>10</v>
      </c>
      <c r="F7" s="5">
        <f>COUNTIF($E$11:$E$40,E7)</f>
        <v>0</v>
      </c>
      <c r="G7" s="9"/>
      <c r="H7" s="20" t="s">
        <v>11</v>
      </c>
      <c r="I7" s="5">
        <f>COUNTIF($H$12:$H$41,H7)</f>
        <v>2</v>
      </c>
      <c r="J7" s="13"/>
    </row>
    <row r="8" spans="1:12" x14ac:dyDescent="0.3">
      <c r="B8" s="10"/>
      <c r="C8" s="9"/>
      <c r="D8" s="9"/>
      <c r="E8" s="3" t="s">
        <v>12</v>
      </c>
      <c r="F8" s="5">
        <f>COUNTIF($E$11:$E$40,E8)</f>
        <v>0</v>
      </c>
      <c r="G8" s="9"/>
      <c r="H8" s="8" t="s">
        <v>13</v>
      </c>
      <c r="I8" s="8">
        <f>SUM(I3:I7)</f>
        <v>7</v>
      </c>
      <c r="J8" s="13"/>
    </row>
    <row r="9" spans="1:12" x14ac:dyDescent="0.3">
      <c r="B9" s="10"/>
      <c r="C9" s="9"/>
      <c r="D9" s="9"/>
      <c r="E9" s="8" t="s">
        <v>13</v>
      </c>
      <c r="F9" s="8">
        <f>SUM(F4:F8)</f>
        <v>7</v>
      </c>
      <c r="G9" s="9"/>
      <c r="H9" s="6"/>
      <c r="I9" s="13"/>
      <c r="J9" s="13"/>
    </row>
    <row r="10" spans="1:12" s="7" customFormat="1" ht="15" thickBot="1" x14ac:dyDescent="0.35">
      <c r="A10" s="9"/>
      <c r="B10" s="10"/>
      <c r="C10" s="9"/>
      <c r="D10" s="9"/>
      <c r="E10" s="6"/>
      <c r="F10" s="6"/>
      <c r="G10" s="9"/>
      <c r="H10" s="6"/>
      <c r="I10" s="13"/>
      <c r="J10" s="13"/>
      <c r="K10" s="9"/>
    </row>
    <row r="11" spans="1:12" x14ac:dyDescent="0.3">
      <c r="B11" s="24" t="s">
        <v>14</v>
      </c>
      <c r="C11" s="25"/>
      <c r="D11" s="25"/>
      <c r="E11" s="25"/>
      <c r="F11" s="25"/>
      <c r="G11" s="25"/>
      <c r="H11" s="25"/>
      <c r="I11" s="25"/>
      <c r="J11" s="26"/>
    </row>
    <row r="12" spans="1:12" x14ac:dyDescent="0.3">
      <c r="B12" s="17" t="s">
        <v>15</v>
      </c>
      <c r="C12" s="8" t="s">
        <v>16</v>
      </c>
      <c r="D12" s="8" t="s">
        <v>17</v>
      </c>
      <c r="E12" s="8" t="s">
        <v>18</v>
      </c>
      <c r="F12" s="8" t="s">
        <v>19</v>
      </c>
      <c r="G12" s="8" t="s">
        <v>20</v>
      </c>
      <c r="H12" s="8" t="s">
        <v>21</v>
      </c>
      <c r="I12" s="16" t="s">
        <v>22</v>
      </c>
      <c r="J12" s="18" t="s">
        <v>23</v>
      </c>
    </row>
    <row r="13" spans="1:12" ht="150" customHeight="1" x14ac:dyDescent="0.3">
      <c r="B13" s="12">
        <v>1</v>
      </c>
      <c r="C13" s="5" t="s">
        <v>24</v>
      </c>
      <c r="D13" s="4" t="s">
        <v>25</v>
      </c>
      <c r="E13" s="15" t="s">
        <v>4</v>
      </c>
      <c r="F13" s="21"/>
      <c r="G13" s="5" t="s">
        <v>26</v>
      </c>
      <c r="H13" s="5" t="s">
        <v>9</v>
      </c>
      <c r="I13" s="14" t="s">
        <v>27</v>
      </c>
      <c r="J13" s="19"/>
      <c r="L13" s="9"/>
    </row>
    <row r="14" spans="1:12" ht="201.6" x14ac:dyDescent="0.3">
      <c r="B14" s="12">
        <f>B13+1</f>
        <v>2</v>
      </c>
      <c r="C14" s="5" t="s">
        <v>28</v>
      </c>
      <c r="D14" s="4" t="s">
        <v>29</v>
      </c>
      <c r="E14" s="15" t="s">
        <v>4</v>
      </c>
      <c r="F14" s="21"/>
      <c r="G14" s="5" t="s">
        <v>30</v>
      </c>
      <c r="H14" s="5" t="s">
        <v>9</v>
      </c>
      <c r="I14" s="14" t="s">
        <v>31</v>
      </c>
      <c r="J14" s="19"/>
      <c r="L14" s="9"/>
    </row>
    <row r="15" spans="1:12" ht="244.8" x14ac:dyDescent="0.3">
      <c r="B15" s="12">
        <f>B14+1</f>
        <v>3</v>
      </c>
      <c r="C15" s="5" t="s">
        <v>32</v>
      </c>
      <c r="D15" s="22" t="s">
        <v>33</v>
      </c>
      <c r="E15" s="15" t="s">
        <v>4</v>
      </c>
      <c r="F15" s="21"/>
      <c r="G15" s="5" t="s">
        <v>34</v>
      </c>
      <c r="H15" s="5" t="s">
        <v>5</v>
      </c>
      <c r="I15" s="14" t="s">
        <v>42</v>
      </c>
      <c r="J15" s="19" t="s">
        <v>43</v>
      </c>
      <c r="L15" s="9"/>
    </row>
    <row r="16" spans="1:12" ht="259.2" x14ac:dyDescent="0.3">
      <c r="B16" s="12">
        <f>B15+1</f>
        <v>4</v>
      </c>
      <c r="C16" s="5" t="s">
        <v>35</v>
      </c>
      <c r="D16" s="4" t="s">
        <v>36</v>
      </c>
      <c r="E16" s="15" t="s">
        <v>8</v>
      </c>
      <c r="F16" s="21"/>
      <c r="G16" s="5" t="s">
        <v>34</v>
      </c>
      <c r="H16" s="5" t="s">
        <v>9</v>
      </c>
      <c r="I16" s="14" t="s">
        <v>49</v>
      </c>
      <c r="J16" s="19" t="s">
        <v>47</v>
      </c>
      <c r="L16" s="9"/>
    </row>
    <row r="17" spans="2:12" x14ac:dyDescent="0.3">
      <c r="B17" s="12">
        <f>B16+1</f>
        <v>5</v>
      </c>
      <c r="C17" s="5" t="s">
        <v>37</v>
      </c>
      <c r="D17" s="4" t="s">
        <v>38</v>
      </c>
      <c r="E17" s="15" t="s">
        <v>4</v>
      </c>
      <c r="F17" s="21"/>
      <c r="G17" s="5" t="s">
        <v>11</v>
      </c>
      <c r="H17" s="5" t="s">
        <v>11</v>
      </c>
      <c r="I17" s="14" t="s">
        <v>39</v>
      </c>
      <c r="J17" s="19"/>
      <c r="L17" s="9"/>
    </row>
    <row r="18" spans="2:12" ht="374.4" x14ac:dyDescent="0.3">
      <c r="B18" s="27">
        <v>6</v>
      </c>
      <c r="C18" s="28" t="s">
        <v>40</v>
      </c>
      <c r="D18" s="29" t="s">
        <v>41</v>
      </c>
      <c r="E18" s="30" t="s">
        <v>4</v>
      </c>
      <c r="F18" s="31"/>
      <c r="G18" s="28" t="s">
        <v>34</v>
      </c>
      <c r="H18" s="28" t="s">
        <v>5</v>
      </c>
      <c r="I18" s="32" t="s">
        <v>44</v>
      </c>
      <c r="J18" s="33" t="s">
        <v>45</v>
      </c>
    </row>
    <row r="19" spans="2:12" s="9" customFormat="1" x14ac:dyDescent="0.3">
      <c r="B19" s="5">
        <v>7</v>
      </c>
      <c r="C19" s="5" t="s">
        <v>46</v>
      </c>
      <c r="D19" s="4" t="s">
        <v>48</v>
      </c>
      <c r="E19" s="15" t="s">
        <v>4</v>
      </c>
      <c r="F19" s="21"/>
      <c r="G19" s="5" t="s">
        <v>11</v>
      </c>
      <c r="H19" s="5" t="s">
        <v>11</v>
      </c>
      <c r="I19" s="14" t="s">
        <v>39</v>
      </c>
      <c r="J19" s="14"/>
    </row>
    <row r="20" spans="2:12" x14ac:dyDescent="0.3"/>
  </sheetData>
  <autoFilter ref="A12:L19" xr:uid="{00000000-0001-0000-0000-000000000000}"/>
  <mergeCells count="3">
    <mergeCell ref="E2:F2"/>
    <mergeCell ref="B11:J11"/>
    <mergeCell ref="H2:I2"/>
  </mergeCells>
  <conditionalFormatting sqref="E1:E10 E12:E1048576">
    <cfRule type="cellIs" dxfId="22" priority="1174" operator="equal">
      <formula>"Do Not Abstract"</formula>
    </cfRule>
    <cfRule type="cellIs" dxfId="21" priority="1175" operator="equal">
      <formula>"Delivered"</formula>
    </cfRule>
    <cfRule type="cellIs" dxfId="20" priority="1176" operator="equal">
      <formula>"On Hold"</formula>
    </cfRule>
    <cfRule type="cellIs" dxfId="19" priority="1177" operator="equal">
      <formula>"Work In Progress"</formula>
    </cfRule>
    <cfRule type="cellIs" dxfId="18" priority="1178" operator="equal">
      <formula>"Yet to Start"</formula>
    </cfRule>
  </conditionalFormatting>
  <conditionalFormatting sqref="H1 H9:H10 H12:H1048576">
    <cfRule type="cellIs" dxfId="17" priority="1170" operator="equal">
      <formula>"N/A"</formula>
    </cfRule>
    <cfRule type="cellIs" dxfId="16" priority="1171" operator="equal">
      <formula>"Unresolved"</formula>
    </cfRule>
    <cfRule type="cellIs" dxfId="15" priority="1172" operator="equal">
      <formula>"Partially Resolved"</formula>
    </cfRule>
    <cfRule type="cellIs" dxfId="14" priority="1173" operator="equal">
      <formula>"Resolved"</formula>
    </cfRule>
  </conditionalFormatting>
  <conditionalFormatting sqref="H2:H3">
    <cfRule type="cellIs" dxfId="13" priority="24" operator="equal">
      <formula>"Do Not Abstract"</formula>
    </cfRule>
    <cfRule type="cellIs" dxfId="12" priority="25" operator="equal">
      <formula>"Delivered"</formula>
    </cfRule>
    <cfRule type="cellIs" dxfId="11" priority="26" operator="equal">
      <formula>"On Hold"</formula>
    </cfRule>
    <cfRule type="cellIs" dxfId="10" priority="27" operator="equal">
      <formula>"Work In Progress"</formula>
    </cfRule>
    <cfRule type="cellIs" dxfId="9" priority="28" operator="equal">
      <formula>"Yet to Start"</formula>
    </cfRule>
  </conditionalFormatting>
  <conditionalFormatting sqref="H4:H7">
    <cfRule type="cellIs" dxfId="8" priority="15" operator="equal">
      <formula>"N/A"</formula>
    </cfRule>
    <cfRule type="cellIs" dxfId="7" priority="16" operator="equal">
      <formula>"Unresolved"</formula>
    </cfRule>
    <cfRule type="cellIs" dxfId="6" priority="17" operator="equal">
      <formula>"Partially Resolved"</formula>
    </cfRule>
    <cfRule type="cellIs" dxfId="5" priority="18" operator="equal">
      <formula>"Resolved"</formula>
    </cfRule>
  </conditionalFormatting>
  <conditionalFormatting sqref="H8">
    <cfRule type="cellIs" dxfId="4" priority="19" operator="equal">
      <formula>"Do Not Abstract"</formula>
    </cfRule>
    <cfRule type="cellIs" dxfId="3" priority="20" operator="equal">
      <formula>"Delivered"</formula>
    </cfRule>
    <cfRule type="cellIs" dxfId="2" priority="21" operator="equal">
      <formula>"On Hold"</formula>
    </cfRule>
    <cfRule type="cellIs" dxfId="1" priority="22" operator="equal">
      <formula>"Work In Progress"</formula>
    </cfRule>
    <cfRule type="cellIs" dxfId="0" priority="23" operator="equal">
      <formula>"Yet to Start"</formula>
    </cfRule>
  </conditionalFormatting>
  <dataValidations count="4">
    <dataValidation type="list" allowBlank="1" showInputMessage="1" showErrorMessage="1" sqref="H20:H1048576" xr:uid="{00000000-0002-0000-0000-000000000000}">
      <formula1>"Resolved,Partially Resolved,Unresolved,Not required"</formula1>
    </dataValidation>
    <dataValidation type="list" allowBlank="1" showInputMessage="1" showErrorMessage="1" sqref="F19:F1048576 G13:G1048576" xr:uid="{00000000-0002-0000-0000-000001000000}">
      <formula1>"Conditional Dates,Expired,Missing,Tenancy Gap,Terminated,Translation Required,Other,None"</formula1>
    </dataValidation>
    <dataValidation type="list" allowBlank="1" showInputMessage="1" showErrorMessage="1" sqref="E13:E1048576" xr:uid="{00000000-0002-0000-0000-000002000000}">
      <formula1>"Yet to Start,Work In Progress,On Hold,Delivered,Do Not Abstract"</formula1>
    </dataValidation>
    <dataValidation type="list" allowBlank="1" showInputMessage="1" showErrorMessage="1" sqref="H13:H19" xr:uid="{00000000-0002-0000-0000-000003000000}">
      <formula1>"Resolved,Partially Resolved,Unresolved,None"</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Moneta Group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Nandakumar Gunasekaran</dc:creator>
  <cp:keywords/>
  <dc:description/>
  <cp:lastModifiedBy>Dead Man</cp:lastModifiedBy>
  <cp:revision/>
  <dcterms:created xsi:type="dcterms:W3CDTF">2022-07-04T12:13:16Z</dcterms:created>
  <dcterms:modified xsi:type="dcterms:W3CDTF">2024-08-08T12:53:15Z</dcterms:modified>
  <cp:category/>
  <cp:contentStatus/>
</cp:coreProperties>
</file>